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8515" windowHeight="12600" firstSheet="8" activeTab="12"/>
  </bookViews>
  <sheets>
    <sheet name="KATA BENJAMIN" sheetId="1" r:id="rId1"/>
    <sheet name="KATA ALEVIN MASCULINO" sheetId="2" r:id="rId2"/>
    <sheet name="KATA ALEVIN FEMENINO" sheetId="3" r:id="rId3"/>
    <sheet name="KATA INFANTIL MASCULINO" sheetId="4" r:id="rId4"/>
    <sheet name="KATA INFANTIL FEMENINO" sheetId="5" r:id="rId5"/>
    <sheet name="kATA JUVENIL MASCULINO" sheetId="6" r:id="rId6"/>
    <sheet name="KATA JUVENIL FEMENINO" sheetId="7" r:id="rId7"/>
    <sheet name="KATA CADETE MASCULINO" sheetId="8" r:id="rId8"/>
    <sheet name="KATA CADETE FEMENINO" sheetId="9" r:id="rId9"/>
    <sheet name="KATA JUNIOR MASCULINO" sheetId="10" r:id="rId10"/>
    <sheet name="KATA JUNIOR FEMENINO" sheetId="11" r:id="rId11"/>
    <sheet name="KATA SENIOR MASCULINO" sheetId="12" r:id="rId12"/>
    <sheet name="KATA SENIOR FEMENINO" sheetId="13" r:id="rId13"/>
  </sheets>
  <calcPr calcId="144525"/>
</workbook>
</file>

<file path=xl/calcChain.xml><?xml version="1.0" encoding="utf-8"?>
<calcChain xmlns="http://schemas.openxmlformats.org/spreadsheetml/2006/main">
  <c r="G14" i="8"/>
  <c r="G12"/>
  <c r="G13"/>
  <c r="G11"/>
  <c r="G10"/>
  <c r="G8"/>
  <c r="G9"/>
  <c r="G7"/>
  <c r="G6"/>
  <c r="G4"/>
  <c r="G5"/>
  <c r="G9" i="10" l="1"/>
  <c r="G8"/>
  <c r="G10"/>
  <c r="G7"/>
  <c r="G6"/>
  <c r="G5"/>
  <c r="G4"/>
  <c r="G20" i="11"/>
  <c r="G19"/>
  <c r="G15"/>
  <c r="G14"/>
  <c r="G13"/>
  <c r="G18"/>
  <c r="G12"/>
  <c r="G17"/>
  <c r="G11"/>
  <c r="G16"/>
  <c r="G10"/>
  <c r="G8"/>
  <c r="G9"/>
  <c r="G7"/>
  <c r="G6"/>
  <c r="G5"/>
  <c r="G4"/>
  <c r="G19" i="9"/>
  <c r="G18"/>
  <c r="G12"/>
  <c r="G13"/>
  <c r="G11"/>
  <c r="G10"/>
  <c r="G17"/>
  <c r="G16"/>
  <c r="G9"/>
  <c r="G8"/>
  <c r="G7"/>
  <c r="G15"/>
  <c r="G6"/>
  <c r="G14"/>
  <c r="G5"/>
  <c r="G4"/>
  <c r="G9" i="13"/>
  <c r="G8"/>
  <c r="G7"/>
  <c r="G6"/>
  <c r="G5"/>
  <c r="G4"/>
  <c r="G10" i="12"/>
  <c r="G17"/>
  <c r="G16"/>
  <c r="G15"/>
  <c r="G9"/>
  <c r="G8"/>
  <c r="G7"/>
  <c r="G14"/>
  <c r="G6"/>
  <c r="G13"/>
  <c r="G5"/>
  <c r="G12"/>
  <c r="G4"/>
  <c r="G11"/>
  <c r="G10" i="3"/>
  <c r="G6"/>
  <c r="G9"/>
  <c r="G8"/>
  <c r="G7"/>
  <c r="G5"/>
  <c r="G4"/>
  <c r="G12" i="2"/>
  <c r="G11"/>
  <c r="G13"/>
  <c r="G10"/>
  <c r="G9"/>
  <c r="G8"/>
  <c r="G7"/>
  <c r="G6"/>
  <c r="G5"/>
  <c r="G4"/>
  <c r="G9" i="1"/>
  <c r="G11"/>
  <c r="G10"/>
  <c r="G8"/>
  <c r="G7"/>
  <c r="G6"/>
  <c r="G5"/>
  <c r="G4"/>
  <c r="G13" i="4"/>
  <c r="G16"/>
  <c r="G15"/>
  <c r="G21"/>
  <c r="G20"/>
  <c r="G10"/>
  <c r="G11"/>
  <c r="G19"/>
  <c r="G18"/>
  <c r="G7"/>
  <c r="G17"/>
  <c r="G9"/>
  <c r="G5"/>
  <c r="G8"/>
  <c r="G6"/>
  <c r="G14"/>
  <c r="G12"/>
  <c r="G4"/>
  <c r="G13" i="5" l="1"/>
  <c r="G16"/>
  <c r="G12"/>
  <c r="G11"/>
  <c r="G15"/>
  <c r="G10"/>
  <c r="G9"/>
  <c r="G8"/>
  <c r="G7"/>
  <c r="G6"/>
  <c r="G5"/>
  <c r="G4"/>
  <c r="G9" i="6"/>
  <c r="G18"/>
  <c r="G13"/>
  <c r="G10"/>
  <c r="G7"/>
  <c r="G8"/>
  <c r="G12" s="1"/>
  <c r="G6"/>
  <c r="G5"/>
  <c r="G16"/>
  <c r="G14"/>
  <c r="G15"/>
  <c r="G11"/>
  <c r="G4"/>
  <c r="G17"/>
  <c r="G16" i="7"/>
  <c r="G15"/>
  <c r="G24" l="1"/>
  <c r="G17"/>
  <c r="G27"/>
  <c r="G26"/>
  <c r="G25"/>
  <c r="G23"/>
  <c r="G22"/>
  <c r="G21"/>
  <c r="G20"/>
  <c r="G13"/>
  <c r="G19"/>
  <c r="G18"/>
  <c r="G12"/>
  <c r="G11"/>
  <c r="G10"/>
  <c r="G9"/>
  <c r="G7"/>
  <c r="G8"/>
  <c r="G6"/>
  <c r="G5"/>
  <c r="G4"/>
</calcChain>
</file>

<file path=xl/sharedStrings.xml><?xml version="1.0" encoding="utf-8"?>
<sst xmlns="http://schemas.openxmlformats.org/spreadsheetml/2006/main" count="373" uniqueCount="197">
  <si>
    <t>KATA BENJAMIN</t>
  </si>
  <si>
    <t>Hugo Cobo</t>
  </si>
  <si>
    <t>Sergio Lasala</t>
  </si>
  <si>
    <t>Alexia Gimenez</t>
  </si>
  <si>
    <t>Hector Sanz</t>
  </si>
  <si>
    <t>Daniel Dus</t>
  </si>
  <si>
    <t>NicoleGerasin</t>
  </si>
  <si>
    <t>Mai Bartolome</t>
  </si>
  <si>
    <t>IPG</t>
  </si>
  <si>
    <t>SHU</t>
  </si>
  <si>
    <t>KAJ</t>
  </si>
  <si>
    <t>KATA ALEVIN MASCULINO</t>
  </si>
  <si>
    <t>Daniel Biescas</t>
  </si>
  <si>
    <t>CDN</t>
  </si>
  <si>
    <t>Sami Kairat</t>
  </si>
  <si>
    <t>Dario Marta</t>
  </si>
  <si>
    <t>OPN</t>
  </si>
  <si>
    <t>Adrian Abellan</t>
  </si>
  <si>
    <t>Mario Sanz</t>
  </si>
  <si>
    <t>Pedro Aznar</t>
  </si>
  <si>
    <t>ACT</t>
  </si>
  <si>
    <t>Aron Flores</t>
  </si>
  <si>
    <t>Erik Montoya</t>
  </si>
  <si>
    <t xml:space="preserve">CDN   </t>
  </si>
  <si>
    <t>Marco Pascual</t>
  </si>
  <si>
    <t>KATA ALEVIN FEMENINO</t>
  </si>
  <si>
    <t>Seila Moraleda</t>
  </si>
  <si>
    <t>Emma Hernandez</t>
  </si>
  <si>
    <t>Mia Forcen</t>
  </si>
  <si>
    <t>Carla alarcon</t>
  </si>
  <si>
    <t>Patricia Andres</t>
  </si>
  <si>
    <t>Sara Karmout</t>
  </si>
  <si>
    <t>KATA INFANTIL MASCULINO</t>
  </si>
  <si>
    <t>Alejandro Gordo</t>
  </si>
  <si>
    <t>Adrian Tache</t>
  </si>
  <si>
    <t>Izan Tello</t>
  </si>
  <si>
    <t>Cristian Escurtu</t>
  </si>
  <si>
    <t>David pellejero</t>
  </si>
  <si>
    <t>Eric Pincher</t>
  </si>
  <si>
    <t>Diego perales</t>
  </si>
  <si>
    <t>Eloy Deza</t>
  </si>
  <si>
    <t>Edura Popa</t>
  </si>
  <si>
    <t>Joser Rodriguez</t>
  </si>
  <si>
    <t>STV</t>
  </si>
  <si>
    <t>Kilian Heredia</t>
  </si>
  <si>
    <t>Hugo Casado</t>
  </si>
  <si>
    <t>Victtor David Ulas</t>
  </si>
  <si>
    <t>CUA</t>
  </si>
  <si>
    <t>Daniel Hernandez</t>
  </si>
  <si>
    <t>Asier Fernandez</t>
  </si>
  <si>
    <t>KATA INFANTIL FEMENINO</t>
  </si>
  <si>
    <t>Noelia Sanchez</t>
  </si>
  <si>
    <t>Atenea Moya</t>
  </si>
  <si>
    <t>Carolina Corzan</t>
  </si>
  <si>
    <t>Eva Rodriguez</t>
  </si>
  <si>
    <t>Violeta Diaz</t>
  </si>
  <si>
    <t>Alexia Tache</t>
  </si>
  <si>
    <t>Malak Anaya</t>
  </si>
  <si>
    <t>Esther Peña</t>
  </si>
  <si>
    <t>Sara Gasca</t>
  </si>
  <si>
    <t>Nora Mier</t>
  </si>
  <si>
    <t>Alejandra Roca</t>
  </si>
  <si>
    <t>KATA JUVENIL MASCULINO</t>
  </si>
  <si>
    <t>Hugo Martin</t>
  </si>
  <si>
    <t>David Granada</t>
  </si>
  <si>
    <t>Nicolas del Rio</t>
  </si>
  <si>
    <t>Ruben Cortes</t>
  </si>
  <si>
    <t>Act</t>
  </si>
  <si>
    <t>Ander Sierra</t>
  </si>
  <si>
    <t>Guillermo Navarro</t>
  </si>
  <si>
    <t>Raul Alarcon</t>
  </si>
  <si>
    <t>David Elias</t>
  </si>
  <si>
    <t>Pablo Cristobal</t>
  </si>
  <si>
    <t>Asier Baqlaguer</t>
  </si>
  <si>
    <t>Aritz Fernandez</t>
  </si>
  <si>
    <t>Luis Ming</t>
  </si>
  <si>
    <t>Jose Gutierrez</t>
  </si>
  <si>
    <t>Valentina de Pietro</t>
  </si>
  <si>
    <t>Francisco Javier Aguilera</t>
  </si>
  <si>
    <t>German Blasco</t>
  </si>
  <si>
    <t>Jorge Benito</t>
  </si>
  <si>
    <t>Pedro Garcia</t>
  </si>
  <si>
    <t>Rayco Blyth</t>
  </si>
  <si>
    <t>KATA JUVENIL FEMENINO</t>
  </si>
  <si>
    <t>Airen Hernandez</t>
  </si>
  <si>
    <t>Nora Vidal</t>
  </si>
  <si>
    <t>Malena Bernal</t>
  </si>
  <si>
    <t>Sabrine Khairat</t>
  </si>
  <si>
    <t>Lucia Peco</t>
  </si>
  <si>
    <t>Aiza Aidemir</t>
  </si>
  <si>
    <t>Lydia Molia</t>
  </si>
  <si>
    <t>Laura Ramos</t>
  </si>
  <si>
    <t>Carmen Coarasa</t>
  </si>
  <si>
    <t>Doae Benbousta</t>
  </si>
  <si>
    <t>Sofia Soria</t>
  </si>
  <si>
    <t>Sofia Navarro</t>
  </si>
  <si>
    <t>Laura Bartolome</t>
  </si>
  <si>
    <t>Malika Dkissi</t>
  </si>
  <si>
    <t>Helena Bartolome</t>
  </si>
  <si>
    <t>Aroa Nasarre</t>
  </si>
  <si>
    <t>Leyre Salvador</t>
  </si>
  <si>
    <t>Carla Vicente</t>
  </si>
  <si>
    <t>Lola Paracuellos</t>
  </si>
  <si>
    <t>Alex Espinosa</t>
  </si>
  <si>
    <t>39.9</t>
  </si>
  <si>
    <t>Victoria Vasile</t>
  </si>
  <si>
    <t>Elba Ojeda</t>
  </si>
  <si>
    <t>KATA CADETE MASCULINO</t>
  </si>
  <si>
    <t>Youssef Marrhane</t>
  </si>
  <si>
    <t>Diego Soria</t>
  </si>
  <si>
    <t>Bruno Cortes</t>
  </si>
  <si>
    <t>Abderraman Dkissi</t>
  </si>
  <si>
    <t>Samuel Clavero</t>
  </si>
  <si>
    <t>Pablo Gutierrez</t>
  </si>
  <si>
    <t>Diego Rodriguez</t>
  </si>
  <si>
    <t>David Rojo</t>
  </si>
  <si>
    <t>Nacho Casado</t>
  </si>
  <si>
    <t>Pablo Cid</t>
  </si>
  <si>
    <t>KATA CADETE FEMENINO</t>
  </si>
  <si>
    <t>Paula Guillen</t>
  </si>
  <si>
    <t>Lucia Pastor</t>
  </si>
  <si>
    <t>Ariadna Lozano</t>
  </si>
  <si>
    <t>Carla Oliva</t>
  </si>
  <si>
    <t>Lucia Roca</t>
  </si>
  <si>
    <t>Julia Artal</t>
  </si>
  <si>
    <t>Irene Nasarre</t>
  </si>
  <si>
    <t>Isabela Egido</t>
  </si>
  <si>
    <t>Alicia Mainar</t>
  </si>
  <si>
    <t>Nayara Villagrasa</t>
  </si>
  <si>
    <t>Irene Blasco</t>
  </si>
  <si>
    <t>Alejandra Dumitrescu</t>
  </si>
  <si>
    <t>Guadalupe Gonzalez</t>
  </si>
  <si>
    <t>Aylen Gaibor</t>
  </si>
  <si>
    <t>Lucia Yao</t>
  </si>
  <si>
    <t>KATA JUNIOR MASCULINO</t>
  </si>
  <si>
    <t>Hugo Vera</t>
  </si>
  <si>
    <t>Ruben Martinez</t>
  </si>
  <si>
    <t>Jorge Ondarra</t>
  </si>
  <si>
    <t>Jorge Cristobal</t>
  </si>
  <si>
    <t>KATA JUNIOR FEMENINO</t>
  </si>
  <si>
    <t>Ana Liso</t>
  </si>
  <si>
    <t>Claudia Cid</t>
  </si>
  <si>
    <t>Edurne Balaguer</t>
  </si>
  <si>
    <t>Sara Ibañez</t>
  </si>
  <si>
    <t>Marina Escribano</t>
  </si>
  <si>
    <t>Julia Lasarte</t>
  </si>
  <si>
    <t>Paula Andres</t>
  </si>
  <si>
    <t>Katherin Grace</t>
  </si>
  <si>
    <t>Andrea Pernaute</t>
  </si>
  <si>
    <t>Raquel Macia</t>
  </si>
  <si>
    <t>Esther Navarro</t>
  </si>
  <si>
    <t>Alexandra Gimenez</t>
  </si>
  <si>
    <t>Laura Sanchez</t>
  </si>
  <si>
    <t xml:space="preserve">Laura Vico </t>
  </si>
  <si>
    <t>Ines Durango</t>
  </si>
  <si>
    <t>KATA SENIOR MASCULINO</t>
  </si>
  <si>
    <t>Alexandru Dobos</t>
  </si>
  <si>
    <t>Alvaro Marco</t>
  </si>
  <si>
    <t>Marcos Alijarde</t>
  </si>
  <si>
    <t>Sergio Palomar</t>
  </si>
  <si>
    <t>Yerai Garcia</t>
  </si>
  <si>
    <t>Raul Osuna</t>
  </si>
  <si>
    <t>Guillermo Andres</t>
  </si>
  <si>
    <t>Sergio Costa</t>
  </si>
  <si>
    <t>Adrian Hernandez</t>
  </si>
  <si>
    <t>Alberto Montero</t>
  </si>
  <si>
    <t>Juan Carlos</t>
  </si>
  <si>
    <t>Diego Marco</t>
  </si>
  <si>
    <t>KATA SENIOR FEMENINO</t>
  </si>
  <si>
    <t>Noelia Gracia</t>
  </si>
  <si>
    <t>Leyre Montañes</t>
  </si>
  <si>
    <t>Sara Somonte</t>
  </si>
  <si>
    <t>Lidia Perez</t>
  </si>
  <si>
    <t>Maria Garate</t>
  </si>
  <si>
    <t xml:space="preserve"> </t>
  </si>
  <si>
    <t>Paola Tierra</t>
  </si>
  <si>
    <t>Celia Acosta</t>
  </si>
  <si>
    <t>Leonardo Vago</t>
  </si>
  <si>
    <t>Jesus Rodriguez</t>
  </si>
  <si>
    <t>Ixeya Monge</t>
  </si>
  <si>
    <t>41.9</t>
  </si>
  <si>
    <t>Cristian Scurtu</t>
  </si>
  <si>
    <t>Alejandro Lopez</t>
  </si>
  <si>
    <t>Ivan Tierra</t>
  </si>
  <si>
    <t>Andrea Barrio</t>
  </si>
  <si>
    <t>Saul Jimenez</t>
  </si>
  <si>
    <t>Ines Tiarra</t>
  </si>
  <si>
    <t>Adrian Conde</t>
  </si>
  <si>
    <t>Lara Macia</t>
  </si>
  <si>
    <t>Andrea Esteban</t>
  </si>
  <si>
    <t>Cayetana Bernal</t>
  </si>
  <si>
    <t>Laura Morenilla</t>
  </si>
  <si>
    <t>David Ruben</t>
  </si>
  <si>
    <t>Jose Angel Moncada</t>
  </si>
  <si>
    <t>Ikaitz Balaguer</t>
  </si>
  <si>
    <t>Nestor Blasco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</si>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</sst>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G2" sqref="G2"/>
    </sheetView>
  </sheetViews>
  <sheetFormatPr baseColWidth="10" defaultRowHeight="15"/>
  <sheetData>
    <row r="1" spans="1:7">
      <c r="A1" t="s">
        <v>0</v>
      </c>
    </row>
    <row r="2" spans="1:7">
      <c r="G2" s="2" t="s">
        <v>196</v>
      </c>
    </row>
    <row r="4" spans="1:7">
      <c r="A4" t="s">
        <v>4</v>
      </c>
      <c r="C4" t="s">
        <v>9</v>
      </c>
      <c r="D4">
        <v>44.1</v>
      </c>
      <c r="E4">
        <v>42.4</v>
      </c>
      <c r="G4">
        <f>SUM(D4:F4)</f>
        <v>86.5</v>
      </c>
    </row>
    <row r="5" spans="1:7">
      <c r="A5" t="s">
        <v>6</v>
      </c>
      <c r="C5" t="s">
        <v>9</v>
      </c>
      <c r="D5">
        <v>43.8</v>
      </c>
      <c r="E5">
        <v>42.5</v>
      </c>
      <c r="G5">
        <f>SUM(D5:F5)</f>
        <v>86.3</v>
      </c>
    </row>
    <row r="6" spans="1:7">
      <c r="A6" t="s">
        <v>2</v>
      </c>
      <c r="C6" t="s">
        <v>9</v>
      </c>
      <c r="D6">
        <v>43.2</v>
      </c>
      <c r="E6">
        <v>42.7</v>
      </c>
      <c r="G6">
        <f t="shared" ref="G6:G11" si="0">SUM(D6:E6)</f>
        <v>85.9</v>
      </c>
    </row>
    <row r="7" spans="1:7">
      <c r="A7" t="s">
        <v>5</v>
      </c>
      <c r="C7" t="s">
        <v>9</v>
      </c>
      <c r="D7">
        <v>42.3</v>
      </c>
      <c r="E7">
        <v>43.5</v>
      </c>
      <c r="G7">
        <f t="shared" si="0"/>
        <v>85.8</v>
      </c>
    </row>
    <row r="8" spans="1:7">
      <c r="A8" t="s">
        <v>7</v>
      </c>
      <c r="C8" t="s">
        <v>10</v>
      </c>
      <c r="D8">
        <v>41</v>
      </c>
      <c r="E8">
        <v>44.1</v>
      </c>
      <c r="G8">
        <f t="shared" si="0"/>
        <v>85.1</v>
      </c>
    </row>
    <row r="9" spans="1:7">
      <c r="A9" t="s">
        <v>184</v>
      </c>
      <c r="C9" t="s">
        <v>9</v>
      </c>
      <c r="E9">
        <v>42.8</v>
      </c>
      <c r="G9">
        <f t="shared" si="0"/>
        <v>42.8</v>
      </c>
    </row>
    <row r="10" spans="1:7">
      <c r="A10" t="s">
        <v>3</v>
      </c>
      <c r="C10" t="s">
        <v>8</v>
      </c>
      <c r="D10">
        <v>40.4</v>
      </c>
      <c r="G10">
        <f t="shared" si="0"/>
        <v>40.4</v>
      </c>
    </row>
    <row r="11" spans="1:7">
      <c r="A11" t="s">
        <v>1</v>
      </c>
      <c r="C11" t="s">
        <v>8</v>
      </c>
      <c r="D11">
        <v>39.5</v>
      </c>
      <c r="G11">
        <f t="shared" si="0"/>
        <v>39.5</v>
      </c>
    </row>
  </sheetData>
  <sortState ref="A4:G11">
    <sortCondition descending="1" ref="G4:G1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2" sqref="G2"/>
    </sheetView>
  </sheetViews>
  <sheetFormatPr baseColWidth="10" defaultRowHeight="15"/>
  <sheetData>
    <row r="1" spans="1:7">
      <c r="A1" t="s">
        <v>134</v>
      </c>
    </row>
    <row r="2" spans="1:7">
      <c r="G2" s="2" t="s">
        <v>196</v>
      </c>
    </row>
    <row r="4" spans="1:7">
      <c r="A4" t="s">
        <v>137</v>
      </c>
      <c r="C4" t="s">
        <v>20</v>
      </c>
      <c r="D4">
        <v>44.3</v>
      </c>
      <c r="E4">
        <v>37.1</v>
      </c>
      <c r="G4">
        <f>SUM(D4:F4)</f>
        <v>81.400000000000006</v>
      </c>
    </row>
    <row r="5" spans="1:7">
      <c r="A5" t="s">
        <v>135</v>
      </c>
      <c r="C5" t="s">
        <v>16</v>
      </c>
      <c r="D5">
        <v>44.2</v>
      </c>
      <c r="G5">
        <f>SUM(D5:F5)</f>
        <v>44.2</v>
      </c>
    </row>
    <row r="6" spans="1:7">
      <c r="A6" t="s">
        <v>136</v>
      </c>
      <c r="C6" t="s">
        <v>20</v>
      </c>
      <c r="D6">
        <v>41.3</v>
      </c>
      <c r="G6">
        <f>SUM(D6:E6)</f>
        <v>41.3</v>
      </c>
    </row>
    <row r="7" spans="1:7">
      <c r="A7" t="s">
        <v>138</v>
      </c>
      <c r="C7" t="s">
        <v>20</v>
      </c>
      <c r="D7">
        <v>41.3</v>
      </c>
      <c r="G7">
        <f>SUM(D7:E7)</f>
        <v>41.3</v>
      </c>
    </row>
    <row r="8" spans="1:7">
      <c r="A8" t="s">
        <v>193</v>
      </c>
      <c r="C8" t="s">
        <v>9</v>
      </c>
      <c r="E8">
        <v>37.9</v>
      </c>
      <c r="G8">
        <f>SUM(D8:E8)</f>
        <v>37.9</v>
      </c>
    </row>
    <row r="9" spans="1:7">
      <c r="A9" t="s">
        <v>194</v>
      </c>
      <c r="C9" t="s">
        <v>20</v>
      </c>
      <c r="E9">
        <v>34.5</v>
      </c>
      <c r="G9">
        <f>SUM(D9:E9)</f>
        <v>34.5</v>
      </c>
    </row>
    <row r="10" spans="1:7">
      <c r="A10" t="s">
        <v>192</v>
      </c>
      <c r="C10" t="s">
        <v>20</v>
      </c>
      <c r="E10">
        <v>33.299999999999997</v>
      </c>
      <c r="G10">
        <f>SUM(D10:E10)</f>
        <v>33.299999999999997</v>
      </c>
    </row>
  </sheetData>
  <sortState ref="A4:G10">
    <sortCondition descending="1" ref="G4:G1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G2" sqref="G2"/>
    </sheetView>
  </sheetViews>
  <sheetFormatPr baseColWidth="10" defaultRowHeight="15"/>
  <sheetData>
    <row r="1" spans="1:7">
      <c r="A1" t="s">
        <v>139</v>
      </c>
    </row>
    <row r="2" spans="1:7">
      <c r="G2" s="2" t="s">
        <v>196</v>
      </c>
    </row>
    <row r="4" spans="1:7">
      <c r="A4" t="s">
        <v>146</v>
      </c>
      <c r="C4" t="s">
        <v>9</v>
      </c>
      <c r="D4">
        <v>46.1</v>
      </c>
      <c r="E4">
        <v>39.299999999999997</v>
      </c>
      <c r="G4">
        <f>SUM(D4:F4)</f>
        <v>85.4</v>
      </c>
    </row>
    <row r="5" spans="1:7">
      <c r="A5" t="s">
        <v>148</v>
      </c>
      <c r="C5" t="s">
        <v>9</v>
      </c>
      <c r="D5">
        <v>45.7</v>
      </c>
      <c r="E5">
        <v>38.700000000000003</v>
      </c>
      <c r="G5">
        <f>SUM(D5:F5)</f>
        <v>84.4</v>
      </c>
    </row>
    <row r="6" spans="1:7">
      <c r="A6" t="s">
        <v>149</v>
      </c>
      <c r="C6" t="s">
        <v>9</v>
      </c>
      <c r="D6">
        <v>44.7</v>
      </c>
      <c r="E6">
        <v>38.5</v>
      </c>
      <c r="G6">
        <f t="shared" ref="G6:G20" si="0">SUM(D6:E6)</f>
        <v>83.2</v>
      </c>
    </row>
    <row r="7" spans="1:7">
      <c r="A7" t="s">
        <v>144</v>
      </c>
      <c r="C7" t="s">
        <v>9</v>
      </c>
      <c r="D7">
        <v>44.6</v>
      </c>
      <c r="E7">
        <v>38.200000000000003</v>
      </c>
      <c r="G7">
        <f t="shared" si="0"/>
        <v>82.800000000000011</v>
      </c>
    </row>
    <row r="8" spans="1:7">
      <c r="A8" t="s">
        <v>145</v>
      </c>
      <c r="C8" t="s">
        <v>9</v>
      </c>
      <c r="D8">
        <v>44.3</v>
      </c>
      <c r="E8">
        <v>38.1</v>
      </c>
      <c r="G8">
        <f t="shared" si="0"/>
        <v>82.4</v>
      </c>
    </row>
    <row r="9" spans="1:7">
      <c r="A9" t="s">
        <v>152</v>
      </c>
      <c r="C9" t="s">
        <v>20</v>
      </c>
      <c r="D9">
        <v>44.5</v>
      </c>
      <c r="E9">
        <v>37.6</v>
      </c>
      <c r="G9">
        <f t="shared" si="0"/>
        <v>82.1</v>
      </c>
    </row>
    <row r="10" spans="1:7">
      <c r="A10" t="s">
        <v>153</v>
      </c>
      <c r="C10" t="s">
        <v>20</v>
      </c>
      <c r="D10">
        <v>43.8</v>
      </c>
      <c r="E10">
        <v>37.4</v>
      </c>
      <c r="G10">
        <f t="shared" si="0"/>
        <v>81.199999999999989</v>
      </c>
    </row>
    <row r="11" spans="1:7">
      <c r="A11" t="s">
        <v>150</v>
      </c>
      <c r="C11" t="s">
        <v>9</v>
      </c>
      <c r="D11">
        <v>43.5</v>
      </c>
      <c r="E11">
        <v>37.4</v>
      </c>
      <c r="G11">
        <f t="shared" si="0"/>
        <v>80.900000000000006</v>
      </c>
    </row>
    <row r="12" spans="1:7">
      <c r="A12" t="s">
        <v>142</v>
      </c>
      <c r="C12" t="s">
        <v>20</v>
      </c>
      <c r="D12">
        <v>42.8</v>
      </c>
      <c r="E12">
        <v>37.200000000000003</v>
      </c>
      <c r="G12">
        <f t="shared" si="0"/>
        <v>80</v>
      </c>
    </row>
    <row r="13" spans="1:7">
      <c r="A13" t="s">
        <v>143</v>
      </c>
      <c r="C13" t="s">
        <v>20</v>
      </c>
      <c r="D13">
        <v>41.3</v>
      </c>
      <c r="E13">
        <v>37.299999999999997</v>
      </c>
      <c r="G13">
        <f t="shared" si="0"/>
        <v>78.599999999999994</v>
      </c>
    </row>
    <row r="14" spans="1:7">
      <c r="A14" t="s">
        <v>151</v>
      </c>
      <c r="C14" t="s">
        <v>10</v>
      </c>
      <c r="D14">
        <v>40.700000000000003</v>
      </c>
      <c r="E14">
        <v>36.700000000000003</v>
      </c>
      <c r="G14">
        <f t="shared" si="0"/>
        <v>77.400000000000006</v>
      </c>
    </row>
    <row r="15" spans="1:7">
      <c r="A15" t="s">
        <v>147</v>
      </c>
      <c r="C15" t="s">
        <v>9</v>
      </c>
      <c r="D15">
        <v>40.4</v>
      </c>
      <c r="E15">
        <v>36.200000000000003</v>
      </c>
      <c r="G15">
        <f t="shared" si="0"/>
        <v>76.599999999999994</v>
      </c>
    </row>
    <row r="16" spans="1:7">
      <c r="A16" t="s">
        <v>154</v>
      </c>
      <c r="C16" t="s">
        <v>20</v>
      </c>
      <c r="D16">
        <v>43.8</v>
      </c>
      <c r="G16">
        <f t="shared" si="0"/>
        <v>43.8</v>
      </c>
    </row>
    <row r="17" spans="1:7">
      <c r="A17" t="s">
        <v>140</v>
      </c>
      <c r="C17" t="s">
        <v>20</v>
      </c>
      <c r="D17">
        <v>43.3</v>
      </c>
      <c r="G17">
        <f t="shared" si="0"/>
        <v>43.3</v>
      </c>
    </row>
    <row r="18" spans="1:7">
      <c r="A18" t="s">
        <v>141</v>
      </c>
      <c r="C18" t="s">
        <v>20</v>
      </c>
      <c r="D18">
        <v>42</v>
      </c>
      <c r="G18">
        <f t="shared" si="0"/>
        <v>42</v>
      </c>
    </row>
    <row r="19" spans="1:7">
      <c r="A19" t="s">
        <v>190</v>
      </c>
      <c r="C19" t="s">
        <v>9</v>
      </c>
      <c r="E19">
        <v>37.700000000000003</v>
      </c>
      <c r="G19">
        <f t="shared" si="0"/>
        <v>37.700000000000003</v>
      </c>
    </row>
    <row r="20" spans="1:7">
      <c r="A20" t="s">
        <v>191</v>
      </c>
      <c r="C20" t="s">
        <v>10</v>
      </c>
      <c r="E20">
        <v>36.4</v>
      </c>
      <c r="G20">
        <f t="shared" si="0"/>
        <v>36.4</v>
      </c>
    </row>
  </sheetData>
  <sortState ref="A4:G20">
    <sortCondition descending="1" ref="G4:G2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2" sqref="G2"/>
    </sheetView>
  </sheetViews>
  <sheetFormatPr baseColWidth="10" defaultRowHeight="15"/>
  <sheetData>
    <row r="1" spans="1:7">
      <c r="A1" t="s">
        <v>155</v>
      </c>
    </row>
    <row r="2" spans="1:7">
      <c r="G2" s="2" t="s">
        <v>196</v>
      </c>
    </row>
    <row r="4" spans="1:7">
      <c r="A4" t="s">
        <v>161</v>
      </c>
      <c r="C4" t="s">
        <v>9</v>
      </c>
      <c r="D4">
        <v>30.4</v>
      </c>
      <c r="E4">
        <v>38.200000000000003</v>
      </c>
      <c r="G4">
        <f>SUM(D4:F4)</f>
        <v>68.599999999999994</v>
      </c>
    </row>
    <row r="5" spans="1:7">
      <c r="A5" t="s">
        <v>164</v>
      </c>
      <c r="C5" t="s">
        <v>16</v>
      </c>
      <c r="D5">
        <v>30.2</v>
      </c>
      <c r="E5">
        <v>38.4</v>
      </c>
      <c r="G5">
        <f t="shared" ref="G5:G10" si="0">SUM(D5:E5)</f>
        <v>68.599999999999994</v>
      </c>
    </row>
    <row r="6" spans="1:7">
      <c r="A6" t="s">
        <v>162</v>
      </c>
      <c r="C6" t="s">
        <v>9</v>
      </c>
      <c r="D6">
        <v>29.7</v>
      </c>
      <c r="E6">
        <v>38.6</v>
      </c>
      <c r="G6">
        <f t="shared" si="0"/>
        <v>68.3</v>
      </c>
    </row>
    <row r="7" spans="1:7">
      <c r="A7" t="s">
        <v>158</v>
      </c>
      <c r="C7" t="s">
        <v>20</v>
      </c>
      <c r="D7">
        <v>29.2</v>
      </c>
      <c r="E7">
        <v>37.4</v>
      </c>
      <c r="G7">
        <f t="shared" si="0"/>
        <v>66.599999999999994</v>
      </c>
    </row>
    <row r="8" spans="1:7">
      <c r="A8" t="s">
        <v>156</v>
      </c>
      <c r="C8" t="s">
        <v>20</v>
      </c>
      <c r="D8">
        <v>28.9</v>
      </c>
      <c r="E8">
        <v>37.700000000000003</v>
      </c>
      <c r="G8">
        <f t="shared" si="0"/>
        <v>66.599999999999994</v>
      </c>
    </row>
    <row r="9" spans="1:7">
      <c r="A9" t="s">
        <v>160</v>
      </c>
      <c r="C9" t="s">
        <v>16</v>
      </c>
      <c r="D9">
        <v>28.8</v>
      </c>
      <c r="E9">
        <v>37.1</v>
      </c>
      <c r="G9">
        <f t="shared" si="0"/>
        <v>65.900000000000006</v>
      </c>
    </row>
    <row r="10" spans="1:7">
      <c r="A10" t="s">
        <v>187</v>
      </c>
      <c r="C10" t="s">
        <v>9</v>
      </c>
      <c r="E10">
        <v>39.299999999999997</v>
      </c>
      <c r="G10">
        <f t="shared" si="0"/>
        <v>39.299999999999997</v>
      </c>
    </row>
    <row r="11" spans="1:7">
      <c r="A11" t="s">
        <v>163</v>
      </c>
      <c r="C11" t="s">
        <v>9</v>
      </c>
      <c r="D11">
        <v>31</v>
      </c>
      <c r="G11">
        <f>SUM(D11:F11)</f>
        <v>31</v>
      </c>
    </row>
    <row r="12" spans="1:7">
      <c r="A12" t="s">
        <v>165</v>
      </c>
      <c r="C12" t="s">
        <v>16</v>
      </c>
      <c r="D12">
        <v>30.3</v>
      </c>
      <c r="G12">
        <f t="shared" ref="G12:G17" si="1">SUM(D12:E12)</f>
        <v>30.3</v>
      </c>
    </row>
    <row r="13" spans="1:7">
      <c r="A13" t="s">
        <v>159</v>
      </c>
      <c r="C13" t="s">
        <v>8</v>
      </c>
      <c r="D13">
        <v>29.7</v>
      </c>
      <c r="G13">
        <f t="shared" si="1"/>
        <v>29.7</v>
      </c>
    </row>
    <row r="14" spans="1:7">
      <c r="A14" t="s">
        <v>157</v>
      </c>
      <c r="C14" t="s">
        <v>20</v>
      </c>
      <c r="D14">
        <v>29.5</v>
      </c>
      <c r="G14">
        <f t="shared" si="1"/>
        <v>29.5</v>
      </c>
    </row>
    <row r="15" spans="1:7">
      <c r="A15" t="s">
        <v>136</v>
      </c>
      <c r="C15" t="s">
        <v>20</v>
      </c>
      <c r="D15">
        <v>28.5</v>
      </c>
      <c r="G15">
        <f t="shared" si="1"/>
        <v>28.5</v>
      </c>
    </row>
    <row r="16" spans="1:7">
      <c r="A16" t="s">
        <v>167</v>
      </c>
      <c r="C16" t="s">
        <v>16</v>
      </c>
      <c r="D16">
        <v>28.1</v>
      </c>
      <c r="G16">
        <f t="shared" si="1"/>
        <v>28.1</v>
      </c>
    </row>
    <row r="17" spans="1:7">
      <c r="A17" t="s">
        <v>166</v>
      </c>
      <c r="C17" t="s">
        <v>16</v>
      </c>
      <c r="D17">
        <v>26.9</v>
      </c>
      <c r="G17">
        <f t="shared" si="1"/>
        <v>26.9</v>
      </c>
    </row>
  </sheetData>
  <sortState ref="A4:G17">
    <sortCondition descending="1" ref="G4:G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12" sqref="H12"/>
    </sheetView>
  </sheetViews>
  <sheetFormatPr baseColWidth="10" defaultRowHeight="15"/>
  <sheetData>
    <row r="1" spans="1:7">
      <c r="A1" t="s">
        <v>168</v>
      </c>
    </row>
    <row r="2" spans="1:7">
      <c r="G2" s="2" t="s">
        <v>196</v>
      </c>
    </row>
    <row r="4" spans="1:7">
      <c r="A4" t="s">
        <v>172</v>
      </c>
      <c r="C4" t="s">
        <v>9</v>
      </c>
      <c r="D4">
        <v>46.4</v>
      </c>
      <c r="E4">
        <v>38.9</v>
      </c>
      <c r="G4">
        <f>SUM(D4:F4)</f>
        <v>85.3</v>
      </c>
    </row>
    <row r="5" spans="1:7">
      <c r="A5" t="s">
        <v>170</v>
      </c>
      <c r="C5" t="s">
        <v>9</v>
      </c>
      <c r="D5">
        <v>46.1</v>
      </c>
      <c r="E5">
        <v>38.700000000000003</v>
      </c>
      <c r="G5">
        <f>SUM(D5:F5)</f>
        <v>84.800000000000011</v>
      </c>
    </row>
    <row r="6" spans="1:7">
      <c r="A6" t="s">
        <v>169</v>
      </c>
      <c r="C6" t="s">
        <v>20</v>
      </c>
      <c r="D6">
        <v>44.3</v>
      </c>
      <c r="E6">
        <v>37.299999999999997</v>
      </c>
      <c r="G6">
        <f>SUM(D6:E6)</f>
        <v>81.599999999999994</v>
      </c>
    </row>
    <row r="7" spans="1:7">
      <c r="A7" t="s">
        <v>171</v>
      </c>
      <c r="C7" t="s">
        <v>9</v>
      </c>
      <c r="D7">
        <v>43</v>
      </c>
      <c r="G7">
        <f>SUM(D7:E7)</f>
        <v>43</v>
      </c>
    </row>
    <row r="8" spans="1:7">
      <c r="A8" t="s">
        <v>173</v>
      </c>
      <c r="C8" t="s">
        <v>20</v>
      </c>
      <c r="D8">
        <v>41.2</v>
      </c>
      <c r="G8">
        <f>SUM(D8:E8)</f>
        <v>41.2</v>
      </c>
    </row>
    <row r="9" spans="1:7">
      <c r="A9" t="s">
        <v>188</v>
      </c>
      <c r="C9" t="s">
        <v>9</v>
      </c>
      <c r="E9">
        <v>38.1</v>
      </c>
      <c r="G9">
        <f>SUM(D9:E9)</f>
        <v>38.1</v>
      </c>
    </row>
    <row r="26" spans="11:11">
      <c r="K26" t="s">
        <v>174</v>
      </c>
    </row>
  </sheetData>
  <sortState ref="A4:G10">
    <sortCondition descending="1" ref="G4:G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2" sqref="G2"/>
    </sheetView>
  </sheetViews>
  <sheetFormatPr baseColWidth="10" defaultRowHeight="15"/>
  <sheetData>
    <row r="1" spans="1:7">
      <c r="A1" t="s">
        <v>11</v>
      </c>
    </row>
    <row r="2" spans="1:7">
      <c r="G2" s="2" t="s">
        <v>196</v>
      </c>
    </row>
    <row r="4" spans="1:7">
      <c r="A4" t="s">
        <v>18</v>
      </c>
      <c r="C4" t="s">
        <v>9</v>
      </c>
      <c r="D4">
        <v>44.9</v>
      </c>
      <c r="E4">
        <v>45.3</v>
      </c>
      <c r="G4">
        <f>SUM(D4:F4)</f>
        <v>90.199999999999989</v>
      </c>
    </row>
    <row r="5" spans="1:7">
      <c r="A5" t="s">
        <v>17</v>
      </c>
      <c r="C5" t="s">
        <v>9</v>
      </c>
      <c r="D5">
        <v>44.5</v>
      </c>
      <c r="E5">
        <v>45</v>
      </c>
      <c r="G5">
        <f>SUM(D5:F5)</f>
        <v>89.5</v>
      </c>
    </row>
    <row r="6" spans="1:7">
      <c r="A6" t="s">
        <v>14</v>
      </c>
      <c r="C6" t="s">
        <v>8</v>
      </c>
      <c r="D6">
        <v>44</v>
      </c>
      <c r="E6">
        <v>44.2</v>
      </c>
      <c r="G6">
        <f t="shared" ref="G6:G13" si="0">SUM(D6:E6)</f>
        <v>88.2</v>
      </c>
    </row>
    <row r="7" spans="1:7">
      <c r="A7" t="s">
        <v>19</v>
      </c>
      <c r="C7" t="s">
        <v>20</v>
      </c>
      <c r="D7">
        <v>43.8</v>
      </c>
      <c r="E7">
        <v>44.1</v>
      </c>
      <c r="G7">
        <f t="shared" si="0"/>
        <v>87.9</v>
      </c>
    </row>
    <row r="8" spans="1:7">
      <c r="A8" t="s">
        <v>24</v>
      </c>
      <c r="C8" t="s">
        <v>16</v>
      </c>
      <c r="D8">
        <v>42.5</v>
      </c>
      <c r="E8">
        <v>43.4</v>
      </c>
      <c r="G8">
        <f t="shared" si="0"/>
        <v>85.9</v>
      </c>
    </row>
    <row r="9" spans="1:7">
      <c r="A9" t="s">
        <v>15</v>
      </c>
      <c r="C9" t="s">
        <v>16</v>
      </c>
      <c r="D9">
        <v>41.6</v>
      </c>
      <c r="E9">
        <v>44.1</v>
      </c>
      <c r="G9">
        <f t="shared" si="0"/>
        <v>85.7</v>
      </c>
    </row>
    <row r="10" spans="1:7">
      <c r="A10" t="s">
        <v>22</v>
      </c>
      <c r="C10" t="s">
        <v>23</v>
      </c>
      <c r="D10">
        <v>40.799999999999997</v>
      </c>
      <c r="E10">
        <v>42.4</v>
      </c>
      <c r="G10">
        <f t="shared" si="0"/>
        <v>83.199999999999989</v>
      </c>
    </row>
    <row r="11" spans="1:7">
      <c r="A11" t="s">
        <v>12</v>
      </c>
      <c r="C11" t="s">
        <v>13</v>
      </c>
      <c r="D11">
        <v>37.5</v>
      </c>
      <c r="E11">
        <v>39.299999999999997</v>
      </c>
      <c r="G11">
        <f t="shared" si="0"/>
        <v>76.8</v>
      </c>
    </row>
    <row r="12" spans="1:7">
      <c r="A12" t="s">
        <v>185</v>
      </c>
      <c r="C12" t="s">
        <v>13</v>
      </c>
      <c r="E12">
        <v>41.6</v>
      </c>
      <c r="G12">
        <f t="shared" si="0"/>
        <v>41.6</v>
      </c>
    </row>
    <row r="13" spans="1:7">
      <c r="A13" t="s">
        <v>21</v>
      </c>
      <c r="C13" t="s">
        <v>8</v>
      </c>
      <c r="D13">
        <v>38.5</v>
      </c>
      <c r="G13">
        <f t="shared" si="0"/>
        <v>38.5</v>
      </c>
    </row>
  </sheetData>
  <sortState ref="A4:G13">
    <sortCondition descending="1" ref="G4:G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2" sqref="G2"/>
    </sheetView>
  </sheetViews>
  <sheetFormatPr baseColWidth="10" defaultRowHeight="15"/>
  <sheetData>
    <row r="1" spans="1:7">
      <c r="A1" t="s">
        <v>25</v>
      </c>
    </row>
    <row r="2" spans="1:7">
      <c r="G2" s="2" t="s">
        <v>196</v>
      </c>
    </row>
    <row r="4" spans="1:7">
      <c r="A4" t="s">
        <v>30</v>
      </c>
      <c r="C4" t="s">
        <v>9</v>
      </c>
      <c r="D4">
        <v>45.9</v>
      </c>
      <c r="E4">
        <v>46.5</v>
      </c>
      <c r="G4">
        <f>SUM(D4:F4)</f>
        <v>92.4</v>
      </c>
    </row>
    <row r="5" spans="1:7">
      <c r="A5" t="s">
        <v>27</v>
      </c>
      <c r="C5" t="s">
        <v>9</v>
      </c>
      <c r="D5">
        <v>45.5</v>
      </c>
      <c r="E5">
        <v>45.2</v>
      </c>
      <c r="G5">
        <f>SUM(D5:F5)</f>
        <v>90.7</v>
      </c>
    </row>
    <row r="6" spans="1:7">
      <c r="A6" t="s">
        <v>29</v>
      </c>
      <c r="C6" t="s">
        <v>13</v>
      </c>
      <c r="D6">
        <v>40.700000000000003</v>
      </c>
      <c r="E6">
        <v>42.9</v>
      </c>
      <c r="G6">
        <f>SUM(D6:E6)</f>
        <v>83.6</v>
      </c>
    </row>
    <row r="7" spans="1:7">
      <c r="A7" t="s">
        <v>28</v>
      </c>
      <c r="C7" t="s">
        <v>9</v>
      </c>
      <c r="D7">
        <v>45.5</v>
      </c>
      <c r="G7">
        <f>SUM(D7:E7)</f>
        <v>45.5</v>
      </c>
    </row>
    <row r="8" spans="1:7">
      <c r="A8" t="s">
        <v>31</v>
      </c>
      <c r="C8" t="s">
        <v>8</v>
      </c>
      <c r="D8">
        <v>44.4</v>
      </c>
      <c r="G8">
        <f>SUM(D8:E8)</f>
        <v>44.4</v>
      </c>
    </row>
    <row r="9" spans="1:7">
      <c r="A9" t="s">
        <v>26</v>
      </c>
      <c r="C9" t="s">
        <v>8</v>
      </c>
      <c r="D9">
        <v>43</v>
      </c>
      <c r="G9">
        <f>SUM(D9:E9)</f>
        <v>43</v>
      </c>
    </row>
    <row r="10" spans="1:7">
      <c r="A10" t="s">
        <v>186</v>
      </c>
      <c r="C10" t="s">
        <v>10</v>
      </c>
      <c r="E10">
        <v>40</v>
      </c>
      <c r="G10">
        <f>SUM(D10:F10)</f>
        <v>40</v>
      </c>
    </row>
  </sheetData>
  <sortState ref="A4:G10">
    <sortCondition descending="1" ref="G4:G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2" sqref="G2"/>
    </sheetView>
  </sheetViews>
  <sheetFormatPr baseColWidth="10" defaultRowHeight="15"/>
  <sheetData>
    <row r="1" spans="1:7">
      <c r="A1" t="s">
        <v>32</v>
      </c>
    </row>
    <row r="2" spans="1:7">
      <c r="G2" s="2" t="s">
        <v>196</v>
      </c>
    </row>
    <row r="4" spans="1:7">
      <c r="A4" t="s">
        <v>34</v>
      </c>
      <c r="C4" t="s">
        <v>9</v>
      </c>
      <c r="D4">
        <v>46.5</v>
      </c>
      <c r="E4">
        <v>46.9</v>
      </c>
      <c r="G4">
        <f>SUM(D4:F4)</f>
        <v>93.4</v>
      </c>
    </row>
    <row r="5" spans="1:7">
      <c r="A5" t="s">
        <v>39</v>
      </c>
      <c r="C5" t="s">
        <v>20</v>
      </c>
      <c r="D5">
        <v>41.7</v>
      </c>
      <c r="E5">
        <v>44.3</v>
      </c>
      <c r="G5">
        <f t="shared" ref="G5:G11" si="0">SUM(D5:E5)</f>
        <v>86</v>
      </c>
    </row>
    <row r="6" spans="1:7">
      <c r="A6" t="s">
        <v>35</v>
      </c>
      <c r="C6" t="s">
        <v>16</v>
      </c>
      <c r="D6">
        <v>42.6</v>
      </c>
      <c r="E6">
        <v>43</v>
      </c>
      <c r="G6">
        <f t="shared" si="0"/>
        <v>85.6</v>
      </c>
    </row>
    <row r="7" spans="1:7">
      <c r="A7" t="s">
        <v>42</v>
      </c>
      <c r="C7" t="s">
        <v>43</v>
      </c>
      <c r="D7">
        <v>40.6</v>
      </c>
      <c r="E7">
        <v>43.7</v>
      </c>
      <c r="G7">
        <f t="shared" si="0"/>
        <v>84.300000000000011</v>
      </c>
    </row>
    <row r="8" spans="1:7">
      <c r="A8" t="s">
        <v>45</v>
      </c>
      <c r="C8" t="s">
        <v>16</v>
      </c>
      <c r="D8">
        <v>42.4</v>
      </c>
      <c r="E8">
        <v>41.9</v>
      </c>
      <c r="G8">
        <f t="shared" si="0"/>
        <v>84.3</v>
      </c>
    </row>
    <row r="9" spans="1:7">
      <c r="A9" t="s">
        <v>46</v>
      </c>
      <c r="C9" t="s">
        <v>47</v>
      </c>
      <c r="D9">
        <v>41.4</v>
      </c>
      <c r="E9">
        <v>42.6</v>
      </c>
      <c r="G9">
        <f t="shared" si="0"/>
        <v>84</v>
      </c>
    </row>
    <row r="10" spans="1:7">
      <c r="A10" t="s">
        <v>37</v>
      </c>
      <c r="C10" t="s">
        <v>16</v>
      </c>
      <c r="D10">
        <v>39.700000000000003</v>
      </c>
      <c r="E10">
        <v>42.4</v>
      </c>
      <c r="G10">
        <f t="shared" si="0"/>
        <v>82.1</v>
      </c>
    </row>
    <row r="11" spans="1:7">
      <c r="A11" t="s">
        <v>38</v>
      </c>
      <c r="C11" t="s">
        <v>16</v>
      </c>
      <c r="D11">
        <v>40</v>
      </c>
      <c r="E11">
        <v>41.8</v>
      </c>
      <c r="G11">
        <f t="shared" si="0"/>
        <v>81.8</v>
      </c>
    </row>
    <row r="12" spans="1:7">
      <c r="A12" t="s">
        <v>41</v>
      </c>
      <c r="C12" t="s">
        <v>20</v>
      </c>
      <c r="D12">
        <v>43.4</v>
      </c>
      <c r="G12">
        <f>SUM(D12:F12)</f>
        <v>43.4</v>
      </c>
    </row>
    <row r="13" spans="1:7">
      <c r="A13" t="s">
        <v>183</v>
      </c>
      <c r="C13" t="s">
        <v>47</v>
      </c>
      <c r="E13">
        <v>43.3</v>
      </c>
      <c r="G13">
        <f t="shared" ref="G13:G21" si="1">SUM(D13:E13)</f>
        <v>43.3</v>
      </c>
    </row>
    <row r="14" spans="1:7">
      <c r="A14" t="s">
        <v>48</v>
      </c>
      <c r="C14" t="s">
        <v>20</v>
      </c>
      <c r="D14">
        <v>42.9</v>
      </c>
      <c r="G14">
        <f t="shared" si="1"/>
        <v>42.9</v>
      </c>
    </row>
    <row r="15" spans="1:7">
      <c r="A15" t="s">
        <v>181</v>
      </c>
      <c r="C15" t="s">
        <v>16</v>
      </c>
      <c r="E15">
        <v>42.1</v>
      </c>
      <c r="G15">
        <f t="shared" si="1"/>
        <v>42.1</v>
      </c>
    </row>
    <row r="16" spans="1:7">
      <c r="A16" t="s">
        <v>182</v>
      </c>
      <c r="C16" t="s">
        <v>16</v>
      </c>
      <c r="E16">
        <v>41.7</v>
      </c>
      <c r="G16">
        <f t="shared" si="1"/>
        <v>41.7</v>
      </c>
    </row>
    <row r="17" spans="1:7">
      <c r="A17" t="s">
        <v>36</v>
      </c>
      <c r="C17" t="s">
        <v>16</v>
      </c>
      <c r="D17">
        <v>40.9</v>
      </c>
      <c r="G17">
        <f t="shared" si="1"/>
        <v>40.9</v>
      </c>
    </row>
    <row r="18" spans="1:7">
      <c r="A18" t="s">
        <v>44</v>
      </c>
      <c r="C18" t="s">
        <v>8</v>
      </c>
      <c r="D18">
        <v>40.6</v>
      </c>
      <c r="G18">
        <f t="shared" si="1"/>
        <v>40.6</v>
      </c>
    </row>
    <row r="19" spans="1:7">
      <c r="A19" t="s">
        <v>40</v>
      </c>
      <c r="C19" t="s">
        <v>20</v>
      </c>
      <c r="D19">
        <v>40.1</v>
      </c>
      <c r="G19">
        <f t="shared" si="1"/>
        <v>40.1</v>
      </c>
    </row>
    <row r="20" spans="1:7">
      <c r="A20" t="s">
        <v>49</v>
      </c>
      <c r="C20" t="s">
        <v>13</v>
      </c>
      <c r="D20">
        <v>38.5</v>
      </c>
      <c r="G20">
        <f t="shared" si="1"/>
        <v>38.5</v>
      </c>
    </row>
    <row r="21" spans="1:7">
      <c r="A21" t="s">
        <v>33</v>
      </c>
      <c r="C21" t="s">
        <v>8</v>
      </c>
      <c r="D21">
        <v>38.4</v>
      </c>
      <c r="G21">
        <f t="shared" si="1"/>
        <v>38.4</v>
      </c>
    </row>
  </sheetData>
  <sortState ref="A4:G21">
    <sortCondition descending="1" ref="G4:G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" sqref="G2"/>
    </sheetView>
  </sheetViews>
  <sheetFormatPr baseColWidth="10" defaultRowHeight="15"/>
  <sheetData>
    <row r="1" spans="1:7">
      <c r="A1" t="s">
        <v>50</v>
      </c>
    </row>
    <row r="2" spans="1:7">
      <c r="G2" s="2" t="s">
        <v>196</v>
      </c>
    </row>
    <row r="4" spans="1:7">
      <c r="A4" t="s">
        <v>61</v>
      </c>
      <c r="C4" t="s">
        <v>9</v>
      </c>
      <c r="D4">
        <v>46.4</v>
      </c>
      <c r="E4">
        <v>46.1</v>
      </c>
      <c r="G4">
        <f>SUM(D4:F4)</f>
        <v>92.5</v>
      </c>
    </row>
    <row r="5" spans="1:7">
      <c r="A5" t="s">
        <v>56</v>
      </c>
      <c r="C5" t="s">
        <v>9</v>
      </c>
      <c r="D5">
        <v>45.4</v>
      </c>
      <c r="E5">
        <v>45.4</v>
      </c>
      <c r="G5">
        <f>SUM(D5:F5)</f>
        <v>90.8</v>
      </c>
    </row>
    <row r="6" spans="1:7">
      <c r="A6" t="s">
        <v>58</v>
      </c>
      <c r="C6" t="s">
        <v>9</v>
      </c>
      <c r="D6">
        <v>45</v>
      </c>
      <c r="E6">
        <v>44.1</v>
      </c>
      <c r="G6">
        <f t="shared" ref="G6:G13" si="0">SUM(D6:E6)</f>
        <v>89.1</v>
      </c>
    </row>
    <row r="7" spans="1:7">
      <c r="A7" t="s">
        <v>59</v>
      </c>
      <c r="C7" t="s">
        <v>20</v>
      </c>
      <c r="D7">
        <v>43.8</v>
      </c>
      <c r="E7">
        <v>44</v>
      </c>
      <c r="G7">
        <f t="shared" si="0"/>
        <v>87.8</v>
      </c>
    </row>
    <row r="8" spans="1:7">
      <c r="A8" t="s">
        <v>55</v>
      </c>
      <c r="C8" t="s">
        <v>9</v>
      </c>
      <c r="D8">
        <v>43.1</v>
      </c>
      <c r="E8">
        <v>43.8</v>
      </c>
      <c r="G8">
        <f t="shared" si="0"/>
        <v>86.9</v>
      </c>
    </row>
    <row r="9" spans="1:7">
      <c r="A9" t="s">
        <v>60</v>
      </c>
      <c r="C9" t="s">
        <v>8</v>
      </c>
      <c r="D9">
        <v>42.7</v>
      </c>
      <c r="E9">
        <v>42.9</v>
      </c>
      <c r="G9">
        <f t="shared" si="0"/>
        <v>85.6</v>
      </c>
    </row>
    <row r="10" spans="1:7">
      <c r="A10" t="s">
        <v>57</v>
      </c>
      <c r="C10" t="s">
        <v>9</v>
      </c>
      <c r="D10">
        <v>42.1</v>
      </c>
      <c r="E10">
        <v>43.5</v>
      </c>
      <c r="G10">
        <f t="shared" si="0"/>
        <v>85.6</v>
      </c>
    </row>
    <row r="11" spans="1:7">
      <c r="A11" t="s">
        <v>53</v>
      </c>
      <c r="C11" t="s">
        <v>16</v>
      </c>
      <c r="D11">
        <v>40.1</v>
      </c>
      <c r="E11">
        <v>41.8</v>
      </c>
      <c r="G11">
        <f t="shared" si="0"/>
        <v>81.900000000000006</v>
      </c>
    </row>
    <row r="12" spans="1:7">
      <c r="A12" t="s">
        <v>54</v>
      </c>
      <c r="C12" t="s">
        <v>13</v>
      </c>
      <c r="D12">
        <v>39.4</v>
      </c>
      <c r="E12">
        <v>42.2</v>
      </c>
      <c r="G12">
        <f t="shared" si="0"/>
        <v>81.599999999999994</v>
      </c>
    </row>
    <row r="13" spans="1:7">
      <c r="A13" t="s">
        <v>40</v>
      </c>
      <c r="C13" t="s">
        <v>20</v>
      </c>
      <c r="E13">
        <v>42.5</v>
      </c>
      <c r="G13">
        <f t="shared" si="0"/>
        <v>42.5</v>
      </c>
    </row>
    <row r="14" spans="1:7">
      <c r="A14" t="s">
        <v>179</v>
      </c>
      <c r="C14" t="s">
        <v>47</v>
      </c>
      <c r="E14" s="1" t="s">
        <v>180</v>
      </c>
      <c r="G14">
        <v>41.9</v>
      </c>
    </row>
    <row r="15" spans="1:7">
      <c r="A15" t="s">
        <v>51</v>
      </c>
      <c r="C15" t="s">
        <v>8</v>
      </c>
      <c r="D15">
        <v>40.1</v>
      </c>
      <c r="G15">
        <f>SUM(D15:E15)</f>
        <v>40.1</v>
      </c>
    </row>
    <row r="16" spans="1:7">
      <c r="A16" t="s">
        <v>52</v>
      </c>
      <c r="C16" t="s">
        <v>8</v>
      </c>
      <c r="D16">
        <v>39.200000000000003</v>
      </c>
      <c r="G16">
        <f>SUM(D16:E16)</f>
        <v>39.200000000000003</v>
      </c>
    </row>
  </sheetData>
  <sortState ref="A4:G16">
    <sortCondition descending="1" ref="G4:G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G2" sqref="G2"/>
    </sheetView>
  </sheetViews>
  <sheetFormatPr baseColWidth="10" defaultRowHeight="15"/>
  <sheetData>
    <row r="1" spans="1:7">
      <c r="A1" t="s">
        <v>62</v>
      </c>
    </row>
    <row r="2" spans="1:7">
      <c r="G2" s="2" t="s">
        <v>196</v>
      </c>
    </row>
    <row r="4" spans="1:7">
      <c r="A4" t="s">
        <v>68</v>
      </c>
      <c r="C4" t="s">
        <v>8</v>
      </c>
      <c r="D4">
        <v>44.5</v>
      </c>
      <c r="E4">
        <v>45.3</v>
      </c>
      <c r="G4">
        <f>SUM(D4:F4)</f>
        <v>89.8</v>
      </c>
    </row>
    <row r="5" spans="1:7">
      <c r="A5" t="s">
        <v>66</v>
      </c>
      <c r="C5" t="s">
        <v>67</v>
      </c>
      <c r="D5">
        <v>44.3</v>
      </c>
      <c r="E5">
        <v>44.7</v>
      </c>
      <c r="G5">
        <f>SUM(D5:E5)</f>
        <v>89</v>
      </c>
    </row>
    <row r="6" spans="1:7">
      <c r="A6" t="s">
        <v>71</v>
      </c>
      <c r="C6" t="s">
        <v>20</v>
      </c>
      <c r="D6">
        <v>44</v>
      </c>
      <c r="E6">
        <v>45</v>
      </c>
      <c r="G6">
        <f>SUM(D6:E6)</f>
        <v>89</v>
      </c>
    </row>
    <row r="7" spans="1:7">
      <c r="A7" t="s">
        <v>72</v>
      </c>
      <c r="C7" t="s">
        <v>20</v>
      </c>
      <c r="D7">
        <v>42.8</v>
      </c>
      <c r="E7">
        <v>44.7</v>
      </c>
      <c r="G7">
        <f>SUM(D7:E7)</f>
        <v>87.5</v>
      </c>
    </row>
    <row r="8" spans="1:7">
      <c r="A8" t="s">
        <v>82</v>
      </c>
      <c r="C8" t="s">
        <v>9</v>
      </c>
      <c r="D8">
        <v>42.9</v>
      </c>
      <c r="E8">
        <v>44.5</v>
      </c>
      <c r="G8">
        <f>SUM(D8:E8)</f>
        <v>87.4</v>
      </c>
    </row>
    <row r="9" spans="1:7">
      <c r="A9" t="s">
        <v>64</v>
      </c>
      <c r="C9" t="s">
        <v>20</v>
      </c>
      <c r="D9">
        <v>41.8</v>
      </c>
      <c r="E9">
        <v>45.5</v>
      </c>
      <c r="G9">
        <f>SUM(D9:F9)</f>
        <v>87.3</v>
      </c>
    </row>
    <row r="10" spans="1:7">
      <c r="A10" t="s">
        <v>65</v>
      </c>
      <c r="C10" t="s">
        <v>20</v>
      </c>
      <c r="D10">
        <v>42.4</v>
      </c>
      <c r="E10">
        <v>44.1</v>
      </c>
      <c r="G10">
        <f>SUM(D10:E10)</f>
        <v>86.5</v>
      </c>
    </row>
    <row r="11" spans="1:7">
      <c r="A11" t="s">
        <v>77</v>
      </c>
      <c r="C11" t="s">
        <v>10</v>
      </c>
      <c r="D11">
        <v>41.6</v>
      </c>
      <c r="E11">
        <v>44.2</v>
      </c>
      <c r="G11">
        <f>SUM(D11:F11)</f>
        <v>85.800000000000011</v>
      </c>
    </row>
    <row r="12" spans="1:7">
      <c r="A12" t="s">
        <v>75</v>
      </c>
      <c r="C12" t="s">
        <v>20</v>
      </c>
      <c r="D12">
        <v>40.5</v>
      </c>
      <c r="E12">
        <v>41.8</v>
      </c>
      <c r="G12">
        <f>SUM(G8)</f>
        <v>87.4</v>
      </c>
    </row>
    <row r="13" spans="1:7">
      <c r="A13" t="s">
        <v>79</v>
      </c>
      <c r="C13" t="s">
        <v>16</v>
      </c>
      <c r="D13">
        <v>42</v>
      </c>
      <c r="E13">
        <v>42.6</v>
      </c>
      <c r="G13">
        <f>SUM(D13:E13)</f>
        <v>84.6</v>
      </c>
    </row>
    <row r="14" spans="1:7">
      <c r="A14" t="s">
        <v>76</v>
      </c>
      <c r="C14" t="s">
        <v>10</v>
      </c>
      <c r="D14">
        <v>41</v>
      </c>
      <c r="E14">
        <v>42.6</v>
      </c>
      <c r="G14">
        <f>SUM(D14:E14)</f>
        <v>83.6</v>
      </c>
    </row>
    <row r="15" spans="1:7">
      <c r="A15" t="s">
        <v>73</v>
      </c>
      <c r="C15" t="s">
        <v>20</v>
      </c>
      <c r="D15">
        <v>41.3</v>
      </c>
      <c r="E15">
        <v>41.1</v>
      </c>
      <c r="G15">
        <f>SUM(D15:F15)</f>
        <v>82.4</v>
      </c>
    </row>
    <row r="16" spans="1:7">
      <c r="A16" t="s">
        <v>80</v>
      </c>
      <c r="C16" t="s">
        <v>20</v>
      </c>
      <c r="D16">
        <v>39.6</v>
      </c>
      <c r="E16">
        <v>40</v>
      </c>
      <c r="G16">
        <f>SUM(D16:F16)</f>
        <v>79.599999999999994</v>
      </c>
    </row>
    <row r="17" spans="1:7">
      <c r="A17" t="s">
        <v>63</v>
      </c>
      <c r="C17" t="s">
        <v>20</v>
      </c>
      <c r="D17">
        <v>44.9</v>
      </c>
      <c r="G17">
        <f>SUM(D17:F17)</f>
        <v>44.9</v>
      </c>
    </row>
    <row r="18" spans="1:7">
      <c r="A18" t="s">
        <v>78</v>
      </c>
      <c r="C18" t="s">
        <v>20</v>
      </c>
      <c r="D18">
        <v>41.9</v>
      </c>
      <c r="G18">
        <f>SUM(D18:E18)</f>
        <v>41.9</v>
      </c>
    </row>
    <row r="19" spans="1:7">
      <c r="A19" t="s">
        <v>178</v>
      </c>
      <c r="C19" t="s">
        <v>43</v>
      </c>
      <c r="E19">
        <v>41.3</v>
      </c>
      <c r="G19">
        <v>41.3</v>
      </c>
    </row>
    <row r="20" spans="1:7">
      <c r="A20" t="s">
        <v>69</v>
      </c>
      <c r="C20" t="s">
        <v>47</v>
      </c>
      <c r="D20">
        <v>40.9</v>
      </c>
      <c r="G20">
        <v>40.9</v>
      </c>
    </row>
    <row r="21" spans="1:7">
      <c r="A21" t="s">
        <v>70</v>
      </c>
      <c r="C21" t="s">
        <v>13</v>
      </c>
      <c r="D21">
        <v>40.4</v>
      </c>
      <c r="G21">
        <v>40.4</v>
      </c>
    </row>
    <row r="22" spans="1:7">
      <c r="A22" t="s">
        <v>177</v>
      </c>
      <c r="C22" t="s">
        <v>13</v>
      </c>
      <c r="E22">
        <v>40</v>
      </c>
      <c r="G22">
        <v>40</v>
      </c>
    </row>
    <row r="23" spans="1:7">
      <c r="A23" t="s">
        <v>81</v>
      </c>
      <c r="C23" t="s">
        <v>20</v>
      </c>
      <c r="D23">
        <v>39.5</v>
      </c>
      <c r="G23">
        <v>39.5</v>
      </c>
    </row>
    <row r="24" spans="1:7">
      <c r="A24" t="s">
        <v>74</v>
      </c>
      <c r="C24" t="s">
        <v>13</v>
      </c>
      <c r="D24">
        <v>38.799999999999997</v>
      </c>
      <c r="G24">
        <v>38.799999999999997</v>
      </c>
    </row>
  </sheetData>
  <sortState ref="A4:G24">
    <sortCondition descending="1" ref="G4:G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G2" sqref="G2"/>
    </sheetView>
  </sheetViews>
  <sheetFormatPr baseColWidth="10" defaultRowHeight="15"/>
  <sheetData>
    <row r="1" spans="1:7">
      <c r="A1" t="s">
        <v>83</v>
      </c>
    </row>
    <row r="2" spans="1:7">
      <c r="G2" s="2" t="s">
        <v>196</v>
      </c>
    </row>
    <row r="4" spans="1:7">
      <c r="A4" t="s">
        <v>95</v>
      </c>
      <c r="C4" t="s">
        <v>8</v>
      </c>
      <c r="D4">
        <v>45.4</v>
      </c>
      <c r="E4">
        <v>46</v>
      </c>
      <c r="G4">
        <f t="shared" ref="G4:G13" si="0">SUM(D4:F4)</f>
        <v>91.4</v>
      </c>
    </row>
    <row r="5" spans="1:7">
      <c r="A5" t="s">
        <v>100</v>
      </c>
      <c r="C5" t="s">
        <v>9</v>
      </c>
      <c r="D5">
        <v>45.2</v>
      </c>
      <c r="E5">
        <v>45.7</v>
      </c>
      <c r="G5">
        <f t="shared" si="0"/>
        <v>90.9</v>
      </c>
    </row>
    <row r="6" spans="1:7">
      <c r="A6" t="s">
        <v>98</v>
      </c>
      <c r="C6" t="s">
        <v>10</v>
      </c>
      <c r="D6">
        <v>44.4</v>
      </c>
      <c r="E6">
        <v>44.7</v>
      </c>
      <c r="G6">
        <f t="shared" si="0"/>
        <v>89.1</v>
      </c>
    </row>
    <row r="7" spans="1:7">
      <c r="A7" t="s">
        <v>99</v>
      </c>
      <c r="C7" t="s">
        <v>10</v>
      </c>
      <c r="D7">
        <v>43.5</v>
      </c>
      <c r="E7">
        <v>44.6</v>
      </c>
      <c r="G7">
        <f t="shared" si="0"/>
        <v>88.1</v>
      </c>
    </row>
    <row r="8" spans="1:7">
      <c r="A8" t="s">
        <v>94</v>
      </c>
      <c r="C8" t="s">
        <v>20</v>
      </c>
      <c r="D8">
        <v>43.7</v>
      </c>
      <c r="E8">
        <v>43.6</v>
      </c>
      <c r="G8">
        <f t="shared" si="0"/>
        <v>87.300000000000011</v>
      </c>
    </row>
    <row r="9" spans="1:7">
      <c r="A9" t="s">
        <v>84</v>
      </c>
      <c r="C9" t="s">
        <v>20</v>
      </c>
      <c r="D9">
        <v>42.5</v>
      </c>
      <c r="E9">
        <v>44.1</v>
      </c>
      <c r="G9">
        <f t="shared" si="0"/>
        <v>86.6</v>
      </c>
    </row>
    <row r="10" spans="1:7">
      <c r="A10" t="s">
        <v>87</v>
      </c>
      <c r="C10" t="s">
        <v>16</v>
      </c>
      <c r="D10">
        <v>42.4</v>
      </c>
      <c r="E10">
        <v>44</v>
      </c>
      <c r="G10">
        <f t="shared" si="0"/>
        <v>86.4</v>
      </c>
    </row>
    <row r="11" spans="1:7">
      <c r="A11" t="s">
        <v>97</v>
      </c>
      <c r="C11" t="s">
        <v>20</v>
      </c>
      <c r="D11">
        <v>42.1</v>
      </c>
      <c r="E11">
        <v>43.6</v>
      </c>
      <c r="G11">
        <f t="shared" si="0"/>
        <v>85.7</v>
      </c>
    </row>
    <row r="12" spans="1:7">
      <c r="A12" t="s">
        <v>90</v>
      </c>
      <c r="C12" t="s">
        <v>20</v>
      </c>
      <c r="D12">
        <v>41.8</v>
      </c>
      <c r="E12">
        <v>43</v>
      </c>
      <c r="G12">
        <f t="shared" si="0"/>
        <v>84.8</v>
      </c>
    </row>
    <row r="13" spans="1:7">
      <c r="A13" t="s">
        <v>93</v>
      </c>
      <c r="C13" t="s">
        <v>13</v>
      </c>
      <c r="D13">
        <v>41</v>
      </c>
      <c r="E13">
        <v>42.4</v>
      </c>
      <c r="G13">
        <f t="shared" si="0"/>
        <v>83.4</v>
      </c>
    </row>
    <row r="14" spans="1:7">
      <c r="A14" t="s">
        <v>103</v>
      </c>
      <c r="C14" t="s">
        <v>20</v>
      </c>
      <c r="D14" s="1" t="s">
        <v>104</v>
      </c>
      <c r="E14">
        <v>41.5</v>
      </c>
      <c r="G14">
        <v>81.400000000000006</v>
      </c>
    </row>
    <row r="15" spans="1:7">
      <c r="A15" t="s">
        <v>91</v>
      </c>
      <c r="C15" t="s">
        <v>20</v>
      </c>
      <c r="D15">
        <v>39.6</v>
      </c>
      <c r="E15">
        <v>41.5</v>
      </c>
      <c r="G15">
        <f>SUM(D15:E15)</f>
        <v>81.099999999999994</v>
      </c>
    </row>
    <row r="16" spans="1:7">
      <c r="A16" t="s">
        <v>102</v>
      </c>
      <c r="C16" t="s">
        <v>13</v>
      </c>
      <c r="D16">
        <v>38.200000000000003</v>
      </c>
      <c r="E16">
        <v>41.8</v>
      </c>
      <c r="G16">
        <f>SUM(D16:E16)</f>
        <v>80</v>
      </c>
    </row>
    <row r="17" spans="1:7">
      <c r="A17" t="s">
        <v>175</v>
      </c>
      <c r="C17" t="s">
        <v>47</v>
      </c>
      <c r="E17">
        <v>41.8</v>
      </c>
      <c r="G17">
        <f>SUM(E17:F17)</f>
        <v>41.8</v>
      </c>
    </row>
    <row r="18" spans="1:7">
      <c r="A18" t="s">
        <v>96</v>
      </c>
      <c r="C18" t="s">
        <v>20</v>
      </c>
      <c r="D18">
        <v>41.5</v>
      </c>
      <c r="G18">
        <f t="shared" ref="G18:G23" si="1">SUM(D18:F18)</f>
        <v>41.5</v>
      </c>
    </row>
    <row r="19" spans="1:7">
      <c r="A19" t="s">
        <v>85</v>
      </c>
      <c r="C19" t="s">
        <v>16</v>
      </c>
      <c r="D19">
        <v>41.4</v>
      </c>
      <c r="G19">
        <f t="shared" si="1"/>
        <v>41.4</v>
      </c>
    </row>
    <row r="20" spans="1:7">
      <c r="A20" t="s">
        <v>86</v>
      </c>
      <c r="C20" t="s">
        <v>16</v>
      </c>
      <c r="D20">
        <v>40.4</v>
      </c>
      <c r="G20">
        <f t="shared" si="1"/>
        <v>40.4</v>
      </c>
    </row>
    <row r="21" spans="1:7">
      <c r="A21" t="s">
        <v>105</v>
      </c>
      <c r="C21" t="s">
        <v>20</v>
      </c>
      <c r="D21">
        <v>40.4</v>
      </c>
      <c r="G21">
        <f t="shared" si="1"/>
        <v>40.4</v>
      </c>
    </row>
    <row r="22" spans="1:7">
      <c r="A22" t="s">
        <v>88</v>
      </c>
      <c r="C22" t="s">
        <v>8</v>
      </c>
      <c r="D22">
        <v>39.799999999999997</v>
      </c>
      <c r="G22">
        <f t="shared" si="1"/>
        <v>39.799999999999997</v>
      </c>
    </row>
    <row r="23" spans="1:7">
      <c r="A23" t="s">
        <v>92</v>
      </c>
      <c r="C23" t="s">
        <v>20</v>
      </c>
      <c r="D23">
        <v>39.799999999999997</v>
      </c>
      <c r="G23">
        <f t="shared" si="1"/>
        <v>39.799999999999997</v>
      </c>
    </row>
    <row r="24" spans="1:7">
      <c r="A24" t="s">
        <v>176</v>
      </c>
      <c r="C24" t="s">
        <v>10</v>
      </c>
      <c r="E24">
        <v>39.299999999999997</v>
      </c>
      <c r="G24">
        <f>SUM(E24:F24)</f>
        <v>39.299999999999997</v>
      </c>
    </row>
    <row r="25" spans="1:7">
      <c r="A25" t="s">
        <v>106</v>
      </c>
      <c r="C25" t="s">
        <v>20</v>
      </c>
      <c r="D25">
        <v>39.200000000000003</v>
      </c>
      <c r="G25">
        <f>SUM(D25:F25)</f>
        <v>39.200000000000003</v>
      </c>
    </row>
    <row r="26" spans="1:7">
      <c r="A26" t="s">
        <v>101</v>
      </c>
      <c r="C26" t="s">
        <v>10</v>
      </c>
      <c r="D26">
        <v>38.700000000000003</v>
      </c>
      <c r="G26">
        <f>SUM(D26:F26)</f>
        <v>38.700000000000003</v>
      </c>
    </row>
    <row r="27" spans="1:7">
      <c r="A27" t="s">
        <v>89</v>
      </c>
      <c r="C27" t="s">
        <v>20</v>
      </c>
      <c r="D27">
        <v>37.9</v>
      </c>
      <c r="G27">
        <f>SUM(D27:F27)</f>
        <v>37.9</v>
      </c>
    </row>
  </sheetData>
  <sortState ref="A4:G27">
    <sortCondition descending="1" ref="G4:G2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2" sqref="G2"/>
    </sheetView>
  </sheetViews>
  <sheetFormatPr baseColWidth="10" defaultRowHeight="15"/>
  <sheetData>
    <row r="1" spans="1:7">
      <c r="A1" t="s">
        <v>107</v>
      </c>
    </row>
    <row r="2" spans="1:7">
      <c r="G2" s="2" t="s">
        <v>196</v>
      </c>
    </row>
    <row r="4" spans="1:7">
      <c r="A4" t="s">
        <v>110</v>
      </c>
      <c r="C4" t="s">
        <v>20</v>
      </c>
      <c r="D4">
        <v>44.4</v>
      </c>
      <c r="E4">
        <v>37.5</v>
      </c>
      <c r="G4">
        <f>SUM(D4:F4)</f>
        <v>81.900000000000006</v>
      </c>
    </row>
    <row r="5" spans="1:7">
      <c r="A5" t="s">
        <v>111</v>
      </c>
      <c r="C5" t="s">
        <v>20</v>
      </c>
      <c r="D5">
        <v>44.5</v>
      </c>
      <c r="E5">
        <v>36.6</v>
      </c>
      <c r="G5">
        <f>SUM(D5:F5)</f>
        <v>81.099999999999994</v>
      </c>
    </row>
    <row r="6" spans="1:7">
      <c r="A6" t="s">
        <v>109</v>
      </c>
      <c r="C6" t="s">
        <v>20</v>
      </c>
      <c r="D6">
        <v>44.1</v>
      </c>
      <c r="E6">
        <v>36.6</v>
      </c>
      <c r="G6">
        <f t="shared" ref="G6:G14" si="0">SUM(D6:E6)</f>
        <v>80.7</v>
      </c>
    </row>
    <row r="7" spans="1:7">
      <c r="A7" t="s">
        <v>113</v>
      </c>
      <c r="C7" t="s">
        <v>10</v>
      </c>
      <c r="D7">
        <v>43.4</v>
      </c>
      <c r="E7">
        <v>36.700000000000003</v>
      </c>
      <c r="G7">
        <f t="shared" si="0"/>
        <v>80.099999999999994</v>
      </c>
    </row>
    <row r="8" spans="1:7">
      <c r="A8" t="s">
        <v>115</v>
      </c>
      <c r="C8" t="s">
        <v>16</v>
      </c>
      <c r="D8">
        <v>41.9</v>
      </c>
      <c r="E8">
        <v>35.799999999999997</v>
      </c>
      <c r="G8">
        <f t="shared" si="0"/>
        <v>77.699999999999989</v>
      </c>
    </row>
    <row r="9" spans="1:7">
      <c r="A9" t="s">
        <v>108</v>
      </c>
      <c r="C9" t="s">
        <v>20</v>
      </c>
      <c r="D9">
        <v>42.9</v>
      </c>
      <c r="E9">
        <v>34.1</v>
      </c>
      <c r="G9">
        <f t="shared" si="0"/>
        <v>77</v>
      </c>
    </row>
    <row r="10" spans="1:7">
      <c r="A10" t="s">
        <v>116</v>
      </c>
      <c r="C10" t="s">
        <v>16</v>
      </c>
      <c r="D10">
        <v>41.2</v>
      </c>
      <c r="E10">
        <v>35.299999999999997</v>
      </c>
      <c r="G10">
        <f t="shared" si="0"/>
        <v>76.5</v>
      </c>
    </row>
    <row r="11" spans="1:7">
      <c r="A11" t="s">
        <v>117</v>
      </c>
      <c r="C11" t="s">
        <v>20</v>
      </c>
      <c r="D11">
        <v>40.700000000000003</v>
      </c>
      <c r="E11">
        <v>34.799999999999997</v>
      </c>
      <c r="G11">
        <f t="shared" si="0"/>
        <v>75.5</v>
      </c>
    </row>
    <row r="12" spans="1:7">
      <c r="A12" t="s">
        <v>114</v>
      </c>
      <c r="C12" t="s">
        <v>10</v>
      </c>
      <c r="D12">
        <v>39.299999999999997</v>
      </c>
      <c r="E12">
        <v>33.9</v>
      </c>
      <c r="G12">
        <f t="shared" si="0"/>
        <v>73.199999999999989</v>
      </c>
    </row>
    <row r="13" spans="1:7">
      <c r="A13" t="s">
        <v>112</v>
      </c>
      <c r="C13" t="s">
        <v>9</v>
      </c>
      <c r="D13">
        <v>39.5</v>
      </c>
      <c r="E13">
        <v>33.6</v>
      </c>
      <c r="G13">
        <f t="shared" si="0"/>
        <v>73.099999999999994</v>
      </c>
    </row>
    <row r="14" spans="1:7">
      <c r="A14" t="s">
        <v>195</v>
      </c>
      <c r="C14" t="s">
        <v>9</v>
      </c>
      <c r="E14">
        <v>36.9</v>
      </c>
      <c r="G14">
        <f t="shared" si="0"/>
        <v>36.9</v>
      </c>
    </row>
  </sheetData>
  <sortState ref="A4:G14">
    <sortCondition descending="1" ref="G4:G1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2" sqref="G2"/>
    </sheetView>
  </sheetViews>
  <sheetFormatPr baseColWidth="10" defaultRowHeight="15"/>
  <sheetData>
    <row r="1" spans="1:7">
      <c r="A1" t="s">
        <v>118</v>
      </c>
    </row>
    <row r="2" spans="1:7">
      <c r="G2" s="2" t="s">
        <v>196</v>
      </c>
    </row>
    <row r="4" spans="1:7">
      <c r="A4" t="s">
        <v>121</v>
      </c>
      <c r="C4" t="s">
        <v>9</v>
      </c>
      <c r="D4">
        <v>45.8</v>
      </c>
      <c r="E4">
        <v>38.1</v>
      </c>
      <c r="G4">
        <f>SUM(D4:F4)</f>
        <v>83.9</v>
      </c>
    </row>
    <row r="5" spans="1:7">
      <c r="A5" t="s">
        <v>123</v>
      </c>
      <c r="C5" t="s">
        <v>9</v>
      </c>
      <c r="D5">
        <v>45.2</v>
      </c>
      <c r="E5">
        <v>38.200000000000003</v>
      </c>
      <c r="G5">
        <f>SUM(D5:F5)</f>
        <v>83.4</v>
      </c>
    </row>
    <row r="6" spans="1:7">
      <c r="A6" t="s">
        <v>122</v>
      </c>
      <c r="C6" t="s">
        <v>9</v>
      </c>
      <c r="D6">
        <v>45</v>
      </c>
      <c r="E6">
        <v>38.299999999999997</v>
      </c>
      <c r="G6">
        <f t="shared" ref="G6:G19" si="0">SUM(D6:E6)</f>
        <v>83.3</v>
      </c>
    </row>
    <row r="7" spans="1:7">
      <c r="A7" t="s">
        <v>120</v>
      </c>
      <c r="C7" t="s">
        <v>9</v>
      </c>
      <c r="D7">
        <v>43.9</v>
      </c>
      <c r="E7">
        <v>37.5</v>
      </c>
      <c r="G7">
        <f t="shared" si="0"/>
        <v>81.400000000000006</v>
      </c>
    </row>
    <row r="8" spans="1:7">
      <c r="A8" t="s">
        <v>125</v>
      </c>
      <c r="C8" t="s">
        <v>10</v>
      </c>
      <c r="D8">
        <v>43.6</v>
      </c>
      <c r="E8">
        <v>37.5</v>
      </c>
      <c r="G8">
        <f t="shared" si="0"/>
        <v>81.099999999999994</v>
      </c>
    </row>
    <row r="9" spans="1:7">
      <c r="A9" t="s">
        <v>127</v>
      </c>
      <c r="C9" t="s">
        <v>20</v>
      </c>
      <c r="D9">
        <v>43.5</v>
      </c>
      <c r="E9">
        <v>37.299999999999997</v>
      </c>
      <c r="G9">
        <f t="shared" si="0"/>
        <v>80.8</v>
      </c>
    </row>
    <row r="10" spans="1:7">
      <c r="A10" t="s">
        <v>133</v>
      </c>
      <c r="C10" t="s">
        <v>9</v>
      </c>
      <c r="D10">
        <v>40.9</v>
      </c>
      <c r="E10">
        <v>37.1</v>
      </c>
      <c r="G10">
        <f t="shared" si="0"/>
        <v>78</v>
      </c>
    </row>
    <row r="11" spans="1:7">
      <c r="A11" t="s">
        <v>119</v>
      </c>
      <c r="C11" t="s">
        <v>20</v>
      </c>
      <c r="D11">
        <v>40.4</v>
      </c>
      <c r="E11">
        <v>36.299999999999997</v>
      </c>
      <c r="G11">
        <f t="shared" si="0"/>
        <v>76.699999999999989</v>
      </c>
    </row>
    <row r="12" spans="1:7">
      <c r="A12" t="s">
        <v>131</v>
      </c>
      <c r="C12" t="s">
        <v>9</v>
      </c>
      <c r="D12">
        <v>40.1</v>
      </c>
      <c r="E12">
        <v>36.1</v>
      </c>
      <c r="G12">
        <f t="shared" si="0"/>
        <v>76.2</v>
      </c>
    </row>
    <row r="13" spans="1:7">
      <c r="A13" t="s">
        <v>130</v>
      </c>
      <c r="C13" t="s">
        <v>20</v>
      </c>
      <c r="D13">
        <v>40.299999999999997</v>
      </c>
      <c r="E13">
        <v>34.299999999999997</v>
      </c>
      <c r="G13">
        <f t="shared" si="0"/>
        <v>74.599999999999994</v>
      </c>
    </row>
    <row r="14" spans="1:7">
      <c r="A14" t="s">
        <v>132</v>
      </c>
      <c r="C14" t="s">
        <v>9</v>
      </c>
      <c r="D14">
        <v>45.1</v>
      </c>
      <c r="G14">
        <f t="shared" si="0"/>
        <v>45.1</v>
      </c>
    </row>
    <row r="15" spans="1:7">
      <c r="A15" t="s">
        <v>124</v>
      </c>
      <c r="C15" t="s">
        <v>9</v>
      </c>
      <c r="D15">
        <v>44.1</v>
      </c>
      <c r="G15">
        <f t="shared" si="0"/>
        <v>44.1</v>
      </c>
    </row>
    <row r="16" spans="1:7">
      <c r="A16" t="s">
        <v>128</v>
      </c>
      <c r="C16" t="s">
        <v>8</v>
      </c>
      <c r="D16">
        <v>42.8</v>
      </c>
      <c r="G16">
        <f t="shared" si="0"/>
        <v>42.8</v>
      </c>
    </row>
    <row r="17" spans="1:7">
      <c r="A17" t="s">
        <v>126</v>
      </c>
      <c r="C17" t="s">
        <v>20</v>
      </c>
      <c r="D17">
        <v>40.9</v>
      </c>
      <c r="G17">
        <f t="shared" si="0"/>
        <v>40.9</v>
      </c>
    </row>
    <row r="18" spans="1:7">
      <c r="A18" t="s">
        <v>129</v>
      </c>
      <c r="C18" t="s">
        <v>20</v>
      </c>
      <c r="D18">
        <v>38.200000000000003</v>
      </c>
      <c r="G18">
        <f t="shared" si="0"/>
        <v>38.200000000000003</v>
      </c>
    </row>
    <row r="19" spans="1:7">
      <c r="A19" t="s">
        <v>189</v>
      </c>
      <c r="C19" t="s">
        <v>16</v>
      </c>
      <c r="E19">
        <v>34.299999999999997</v>
      </c>
      <c r="G19">
        <f t="shared" si="0"/>
        <v>34.299999999999997</v>
      </c>
    </row>
  </sheetData>
  <sortState ref="A4:G19">
    <sortCondition descending="1" ref="G4:G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KATA BENJAMIN</vt:lpstr>
      <vt:lpstr>KATA ALEVIN MASCULINO</vt:lpstr>
      <vt:lpstr>KATA ALEVIN FEMENINO</vt:lpstr>
      <vt:lpstr>KATA INFANTIL MASCULINO</vt:lpstr>
      <vt:lpstr>KATA INFANTIL FEMENINO</vt:lpstr>
      <vt:lpstr>kATA JUVENIL MASCULINO</vt:lpstr>
      <vt:lpstr>KATA JUVENIL FEMENINO</vt:lpstr>
      <vt:lpstr>KATA CADETE MASCULINO</vt:lpstr>
      <vt:lpstr>KATA CADETE FEMENINO</vt:lpstr>
      <vt:lpstr>KATA JUNIOR MASCULINO</vt:lpstr>
      <vt:lpstr>KATA JUNIOR FEMENINO</vt:lpstr>
      <vt:lpstr>KATA SENIOR MASCULINO</vt:lpstr>
      <vt:lpstr>KATA SENIOR FEMENINO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Martinez Amillo</dc:creator>
  <cp:lastModifiedBy>Alomon</cp:lastModifiedBy>
  <dcterms:created xsi:type="dcterms:W3CDTF">2021-03-21T12:52:36Z</dcterms:created>
  <dcterms:modified xsi:type="dcterms:W3CDTF">2021-06-29T10:33:27Z</dcterms:modified>
</cp:coreProperties>
</file>